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마진계산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9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3" fontId="0" fillId="3" borderId="0" pivotButton="0" quotePrefix="0" xfId="0"/>
    <xf numFmtId="9" fontId="0" fillId="3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4" customWidth="1" min="5" max="5"/>
    <col width="10" customWidth="1" min="6" max="6"/>
    <col width="10" customWidth="1" min="7" max="7"/>
  </cols>
  <sheetData>
    <row r="1">
      <c r="A1" s="1" t="inlineStr">
        <is>
          <t>상품명</t>
        </is>
      </c>
      <c r="B1" s="1" t="inlineStr">
        <is>
          <t>판매가</t>
        </is>
      </c>
      <c r="C1" s="1" t="inlineStr">
        <is>
          <t>수수료 비율</t>
        </is>
      </c>
      <c r="D1" s="1" t="inlineStr">
        <is>
          <t>원가</t>
        </is>
      </c>
      <c r="E1" s="1" t="inlineStr">
        <is>
          <t>배송비(판매자)</t>
        </is>
      </c>
      <c r="F1" s="1" t="inlineStr">
        <is>
          <t>마진</t>
        </is>
      </c>
      <c r="G1" s="1" t="inlineStr">
        <is>
          <t>마진율</t>
        </is>
      </c>
    </row>
    <row r="2">
      <c r="A2" t="inlineStr">
        <is>
          <t>마스크팩 1</t>
        </is>
      </c>
      <c r="B2" s="2" t="n">
        <v>28000</v>
      </c>
      <c r="C2" s="3" t="n">
        <v>0.1</v>
      </c>
      <c r="D2" s="2" t="n">
        <v>23400</v>
      </c>
      <c r="E2" s="2" t="n">
        <v>0</v>
      </c>
      <c r="F2" s="4">
        <f>B2-B2*C2-D2-E2</f>
        <v/>
      </c>
      <c r="G2" s="5">
        <f>IFERROR(F2/B2,"")</f>
        <v/>
      </c>
    </row>
    <row r="3">
      <c r="A3" t="inlineStr">
        <is>
          <t>텀블러 1</t>
        </is>
      </c>
      <c r="B3" s="2" t="n">
        <v>12000</v>
      </c>
      <c r="C3" s="3" t="n">
        <v>0.08</v>
      </c>
      <c r="D3" s="2" t="n">
        <v>6900</v>
      </c>
      <c r="E3" s="2" t="n">
        <v>3000</v>
      </c>
      <c r="F3" s="4">
        <f>B3-B3*C3-D3-E3</f>
        <v/>
      </c>
      <c r="G3" s="5">
        <f>IFERROR(F3/B3,"")</f>
        <v/>
      </c>
    </row>
    <row r="4">
      <c r="A4" t="inlineStr">
        <is>
          <t>양말세트 1</t>
        </is>
      </c>
      <c r="B4" s="2" t="n">
        <v>27000</v>
      </c>
      <c r="C4" s="3" t="n">
        <v>0.08</v>
      </c>
      <c r="D4" s="2" t="n">
        <v>21100</v>
      </c>
      <c r="E4" s="2" t="n">
        <v>0</v>
      </c>
      <c r="F4" s="4">
        <f>B4-B4*C4-D4-E4</f>
        <v/>
      </c>
      <c r="G4" s="5">
        <f>IFERROR(F4/B4,"")</f>
        <v/>
      </c>
    </row>
    <row r="5">
      <c r="A5" t="inlineStr">
        <is>
          <t>에코백 1</t>
        </is>
      </c>
      <c r="B5" s="2" t="n">
        <v>28000</v>
      </c>
      <c r="C5" s="3" t="n">
        <v>0.1</v>
      </c>
      <c r="D5" s="2" t="n">
        <v>22100</v>
      </c>
      <c r="E5" s="2" t="n">
        <v>0</v>
      </c>
      <c r="F5" s="4">
        <f>B5-B5*C5-D5-E5</f>
        <v/>
      </c>
      <c r="G5" s="5">
        <f>IFERROR(F5/B5,"")</f>
        <v/>
      </c>
    </row>
    <row r="6">
      <c r="A6" t="inlineStr">
        <is>
          <t>핸드크림 1</t>
        </is>
      </c>
      <c r="B6" s="2" t="n">
        <v>20000</v>
      </c>
      <c r="C6" s="3" t="n">
        <v>0.1</v>
      </c>
      <c r="D6" s="2" t="n">
        <v>16900</v>
      </c>
      <c r="E6" s="2" t="n">
        <v>3000</v>
      </c>
      <c r="F6" s="4">
        <f>B6-B6*C6-D6-E6</f>
        <v/>
      </c>
      <c r="G6" s="5">
        <f>IFERROR(F6/B6,"")</f>
        <v/>
      </c>
    </row>
    <row r="7">
      <c r="A7" t="inlineStr">
        <is>
          <t>머그컵 1</t>
        </is>
      </c>
      <c r="B7" s="2" t="n">
        <v>9000</v>
      </c>
      <c r="C7" s="3" t="n">
        <v>0.08</v>
      </c>
      <c r="D7" s="2" t="n">
        <v>6300</v>
      </c>
      <c r="E7" s="2" t="n">
        <v>2500</v>
      </c>
      <c r="F7" s="4">
        <f>B7-B7*C7-D7-E7</f>
        <v/>
      </c>
      <c r="G7" s="5">
        <f>IFERROR(F7/B7,"")</f>
        <v/>
      </c>
    </row>
    <row r="8">
      <c r="A8" t="inlineStr">
        <is>
          <t>키링 1</t>
        </is>
      </c>
      <c r="B8" s="2" t="n">
        <v>29000</v>
      </c>
      <c r="C8" s="3" t="n">
        <v>0.1</v>
      </c>
      <c r="D8" s="2" t="n">
        <v>22400</v>
      </c>
      <c r="E8" s="2" t="n">
        <v>2500</v>
      </c>
      <c r="F8" s="4">
        <f>B8-B8*C8-D8-E8</f>
        <v/>
      </c>
      <c r="G8" s="5">
        <f>IFERROR(F8/B8,"")</f>
        <v/>
      </c>
    </row>
    <row r="9">
      <c r="A9" t="inlineStr">
        <is>
          <t>파우치 1</t>
        </is>
      </c>
      <c r="B9" s="2" t="n">
        <v>8000</v>
      </c>
      <c r="C9" s="3" t="n">
        <v>0.12</v>
      </c>
      <c r="D9" s="2" t="n">
        <v>6400</v>
      </c>
      <c r="E9" s="2" t="n">
        <v>3000</v>
      </c>
      <c r="F9" s="4">
        <f>B9-B9*C9-D9-E9</f>
        <v/>
      </c>
      <c r="G9" s="5">
        <f>IFERROR(F9/B9,"")</f>
        <v/>
      </c>
    </row>
    <row r="10">
      <c r="A10" t="inlineStr">
        <is>
          <t>립밤 1</t>
        </is>
      </c>
      <c r="B10" s="2" t="n">
        <v>11000</v>
      </c>
      <c r="C10" s="3" t="n">
        <v>0.12</v>
      </c>
      <c r="D10" s="2" t="n">
        <v>6900</v>
      </c>
      <c r="E10" s="2" t="n">
        <v>2500</v>
      </c>
      <c r="F10" s="4">
        <f>B10-B10*C10-D10-E10</f>
        <v/>
      </c>
      <c r="G10" s="5">
        <f>IFERROR(F10/B10,"")</f>
        <v/>
      </c>
    </row>
    <row r="11">
      <c r="A11" t="inlineStr">
        <is>
          <t>보틀백 1</t>
        </is>
      </c>
      <c r="B11" s="2" t="n">
        <v>8000</v>
      </c>
      <c r="C11" s="3" t="n">
        <v>0.12</v>
      </c>
      <c r="D11" s="2" t="n">
        <v>6000</v>
      </c>
      <c r="E11" s="2" t="n">
        <v>3000</v>
      </c>
      <c r="F11" s="4">
        <f>B11-B11*C11-D11-E11</f>
        <v/>
      </c>
      <c r="G11" s="5">
        <f>IFERROR(F11/B11,"")</f>
        <v/>
      </c>
    </row>
    <row r="12">
      <c r="A12" t="inlineStr">
        <is>
          <t>마스크팩 2</t>
        </is>
      </c>
      <c r="B12" s="2" t="n">
        <v>7000</v>
      </c>
      <c r="C12" s="3" t="n">
        <v>0.08</v>
      </c>
      <c r="D12" s="2" t="n">
        <v>4300</v>
      </c>
      <c r="E12" s="2" t="n">
        <v>3000</v>
      </c>
      <c r="F12" s="4">
        <f>B12-B12*C12-D12-E12</f>
        <v/>
      </c>
      <c r="G12" s="5">
        <f>IFERROR(F12/B12,"")</f>
        <v/>
      </c>
    </row>
    <row r="13">
      <c r="A13" t="inlineStr">
        <is>
          <t>텀블러 2</t>
        </is>
      </c>
      <c r="B13" s="2" t="n">
        <v>8000</v>
      </c>
      <c r="C13" s="3" t="n">
        <v>0.1</v>
      </c>
      <c r="D13" s="2" t="n">
        <v>4300</v>
      </c>
      <c r="E13" s="2" t="n">
        <v>3000</v>
      </c>
      <c r="F13" s="4">
        <f>B13-B13*C13-D13-E13</f>
        <v/>
      </c>
      <c r="G13" s="5">
        <f>IFERROR(F13/B13,"")</f>
        <v/>
      </c>
    </row>
    <row r="14">
      <c r="A14" t="inlineStr">
        <is>
          <t>양말세트 2</t>
        </is>
      </c>
      <c r="B14" s="2" t="n">
        <v>25000</v>
      </c>
      <c r="C14" s="3" t="n">
        <v>0.08</v>
      </c>
      <c r="D14" s="2" t="n">
        <v>20600</v>
      </c>
      <c r="E14" s="2" t="n">
        <v>2500</v>
      </c>
      <c r="F14" s="4">
        <f>B14-B14*C14-D14-E14</f>
        <v/>
      </c>
      <c r="G14" s="5">
        <f>IFERROR(F14/B14,"")</f>
        <v/>
      </c>
    </row>
    <row r="15">
      <c r="A15" t="inlineStr">
        <is>
          <t>에코백 2</t>
        </is>
      </c>
      <c r="B15" s="2" t="n">
        <v>15000</v>
      </c>
      <c r="C15" s="3" t="n">
        <v>0.1</v>
      </c>
      <c r="D15" s="2" t="n">
        <v>10800</v>
      </c>
      <c r="E15" s="2" t="n">
        <v>2500</v>
      </c>
      <c r="F15" s="4">
        <f>B15-B15*C15-D15-E15</f>
        <v/>
      </c>
      <c r="G15" s="5">
        <f>IFERROR(F15/B15,"")</f>
        <v/>
      </c>
    </row>
    <row r="16">
      <c r="A16" t="inlineStr">
        <is>
          <t>핸드크림 2</t>
        </is>
      </c>
      <c r="B16" s="2" t="n">
        <v>12000</v>
      </c>
      <c r="C16" s="3" t="n">
        <v>0.08</v>
      </c>
      <c r="D16" s="2" t="n">
        <v>8700</v>
      </c>
      <c r="E16" s="2" t="n">
        <v>0</v>
      </c>
      <c r="F16" s="4">
        <f>B16-B16*C16-D16-E16</f>
        <v/>
      </c>
      <c r="G16" s="5">
        <f>IFERROR(F16/B16,"")</f>
        <v/>
      </c>
    </row>
    <row r="17">
      <c r="A17" t="inlineStr">
        <is>
          <t>머그컵 2</t>
        </is>
      </c>
      <c r="B17" s="2" t="n">
        <v>26000</v>
      </c>
      <c r="C17" s="3" t="n">
        <v>0.08</v>
      </c>
      <c r="D17" s="2" t="n">
        <v>16300</v>
      </c>
      <c r="E17" s="2" t="n">
        <v>0</v>
      </c>
      <c r="F17" s="4">
        <f>B17-B17*C17-D17-E17</f>
        <v/>
      </c>
      <c r="G17" s="5">
        <f>IFERROR(F17/B17,"")</f>
        <v/>
      </c>
    </row>
    <row r="18">
      <c r="A18" t="inlineStr">
        <is>
          <t>키링 2</t>
        </is>
      </c>
      <c r="B18" s="2" t="n">
        <v>27000</v>
      </c>
      <c r="C18" s="3" t="n">
        <v>0.12</v>
      </c>
      <c r="D18" s="2" t="n">
        <v>24000</v>
      </c>
      <c r="E18" s="2" t="n">
        <v>0</v>
      </c>
      <c r="F18" s="4">
        <f>B18-B18*C18-D18-E18</f>
        <v/>
      </c>
      <c r="G18" s="5">
        <f>IFERROR(F18/B18,"")</f>
        <v/>
      </c>
    </row>
    <row r="19">
      <c r="A19" t="inlineStr">
        <is>
          <t>파우치 2</t>
        </is>
      </c>
      <c r="B19" s="2" t="n">
        <v>21000</v>
      </c>
      <c r="C19" s="3" t="n">
        <v>0.12</v>
      </c>
      <c r="D19" s="2" t="n">
        <v>12600</v>
      </c>
      <c r="E19" s="2" t="n">
        <v>3000</v>
      </c>
      <c r="F19" s="4">
        <f>B19-B19*C19-D19-E19</f>
        <v/>
      </c>
      <c r="G19" s="5">
        <f>IFERROR(F19/B19,"")</f>
        <v/>
      </c>
    </row>
    <row r="20">
      <c r="A20" t="inlineStr">
        <is>
          <t>립밤 2</t>
        </is>
      </c>
      <c r="B20" s="2" t="n">
        <v>30000</v>
      </c>
      <c r="C20" s="3" t="n">
        <v>0.08</v>
      </c>
      <c r="D20" s="2" t="n">
        <v>21300</v>
      </c>
      <c r="E20" s="2" t="n">
        <v>0</v>
      </c>
      <c r="F20" s="4">
        <f>B20-B20*C20-D20-E20</f>
        <v/>
      </c>
      <c r="G20" s="5">
        <f>IFERROR(F20/B20,"")</f>
        <v/>
      </c>
    </row>
    <row r="21">
      <c r="A21" t="inlineStr">
        <is>
          <t>보틀백 2</t>
        </is>
      </c>
      <c r="B21" s="2" t="n">
        <v>8000</v>
      </c>
      <c r="C21" s="3" t="n">
        <v>0.12</v>
      </c>
      <c r="D21" s="2" t="n">
        <v>4400</v>
      </c>
      <c r="E21" s="2" t="n">
        <v>2500</v>
      </c>
      <c r="F21" s="4">
        <f>B21-B21*C21-D21-E21</f>
        <v/>
      </c>
      <c r="G21" s="5">
        <f>IFERROR(F21/B21,"")</f>
        <v/>
      </c>
    </row>
    <row r="22">
      <c r="A22" t="inlineStr">
        <is>
          <t>마스크팩 3</t>
        </is>
      </c>
      <c r="B22" s="2" t="n">
        <v>26000</v>
      </c>
      <c r="C22" s="3" t="n">
        <v>0.12</v>
      </c>
      <c r="D22" s="2" t="n">
        <v>19700</v>
      </c>
      <c r="E22" s="2" t="n">
        <v>2500</v>
      </c>
      <c r="F22" s="4">
        <f>B22-B22*C22-D22-E22</f>
        <v/>
      </c>
      <c r="G22" s="5">
        <f>IFERROR(F22/B22,"")</f>
        <v/>
      </c>
    </row>
    <row r="23">
      <c r="A23" t="inlineStr">
        <is>
          <t>텀블러 3</t>
        </is>
      </c>
      <c r="B23" s="2" t="n">
        <v>12000</v>
      </c>
      <c r="C23" s="3" t="n">
        <v>0.1</v>
      </c>
      <c r="D23" s="2" t="n">
        <v>7900</v>
      </c>
      <c r="E23" s="2" t="n">
        <v>2500</v>
      </c>
      <c r="F23" s="4">
        <f>B23-B23*C23-D23-E23</f>
        <v/>
      </c>
      <c r="G23" s="5">
        <f>IFERROR(F23/B23,"")</f>
        <v/>
      </c>
    </row>
    <row r="24">
      <c r="A24" t="inlineStr">
        <is>
          <t>양말세트 3</t>
        </is>
      </c>
      <c r="B24" s="2" t="n">
        <v>17000</v>
      </c>
      <c r="C24" s="3" t="n">
        <v>0.1</v>
      </c>
      <c r="D24" s="2" t="n">
        <v>10200</v>
      </c>
      <c r="E24" s="2" t="n">
        <v>0</v>
      </c>
      <c r="F24" s="4">
        <f>B24-B24*C24-D24-E24</f>
        <v/>
      </c>
      <c r="G24" s="5">
        <f>IFERROR(F24/B24,"")</f>
        <v/>
      </c>
    </row>
    <row r="25">
      <c r="A25" t="inlineStr">
        <is>
          <t>에코백 3</t>
        </is>
      </c>
      <c r="B25" s="2" t="n">
        <v>29000</v>
      </c>
      <c r="C25" s="3" t="n">
        <v>0.12</v>
      </c>
      <c r="D25" s="2" t="n">
        <v>24000</v>
      </c>
      <c r="E25" s="2" t="n">
        <v>2500</v>
      </c>
      <c r="F25" s="4">
        <f>B25-B25*C25-D25-E25</f>
        <v/>
      </c>
      <c r="G25" s="5">
        <f>IFERROR(F25/B25,"")</f>
        <v/>
      </c>
    </row>
    <row r="26">
      <c r="A26" t="inlineStr">
        <is>
          <t>핸드크림 3</t>
        </is>
      </c>
      <c r="B26" s="2" t="n">
        <v>13000</v>
      </c>
      <c r="C26" s="3" t="n">
        <v>0.1</v>
      </c>
      <c r="D26" s="2" t="n">
        <v>6600</v>
      </c>
      <c r="E26" s="2" t="n">
        <v>2500</v>
      </c>
      <c r="F26" s="4">
        <f>B26-B26*C26-D26-E26</f>
        <v/>
      </c>
      <c r="G26" s="5">
        <f>IFERROR(F26/B26,"")</f>
        <v/>
      </c>
    </row>
    <row r="27">
      <c r="A27" t="inlineStr">
        <is>
          <t>머그컵 3</t>
        </is>
      </c>
      <c r="B27" s="2" t="n">
        <v>28000</v>
      </c>
      <c r="C27" s="3" t="n">
        <v>0.1</v>
      </c>
      <c r="D27" s="2" t="n">
        <v>18900</v>
      </c>
      <c r="E27" s="2" t="n">
        <v>0</v>
      </c>
      <c r="F27" s="4">
        <f>B27-B27*C27-D27-E27</f>
        <v/>
      </c>
      <c r="G27" s="5">
        <f>IFERROR(F27/B27,"")</f>
        <v/>
      </c>
    </row>
    <row r="28">
      <c r="A28" t="inlineStr">
        <is>
          <t>키링 3</t>
        </is>
      </c>
      <c r="B28" s="2" t="n">
        <v>7000</v>
      </c>
      <c r="C28" s="3" t="n">
        <v>0.08</v>
      </c>
      <c r="D28" s="2" t="n">
        <v>6200</v>
      </c>
      <c r="E28" s="2" t="n">
        <v>3000</v>
      </c>
      <c r="F28" s="4">
        <f>B28-B28*C28-D28-E28</f>
        <v/>
      </c>
      <c r="G28" s="5">
        <f>IFERROR(F28/B28,"")</f>
        <v/>
      </c>
    </row>
    <row r="29">
      <c r="A29" t="inlineStr">
        <is>
          <t>파우치 3</t>
        </is>
      </c>
      <c r="B29" s="2" t="n">
        <v>19000</v>
      </c>
      <c r="C29" s="3" t="n">
        <v>0.1</v>
      </c>
      <c r="D29" s="2" t="n">
        <v>13500</v>
      </c>
      <c r="E29" s="2" t="n">
        <v>3000</v>
      </c>
      <c r="F29" s="4">
        <f>B29-B29*C29-D29-E29</f>
        <v/>
      </c>
      <c r="G29" s="5">
        <f>IFERROR(F29/B29,"")</f>
        <v/>
      </c>
    </row>
    <row r="30">
      <c r="A30" t="inlineStr">
        <is>
          <t>립밤 3</t>
        </is>
      </c>
      <c r="B30" s="2" t="n">
        <v>22000</v>
      </c>
      <c r="C30" s="3" t="n">
        <v>0.1</v>
      </c>
      <c r="D30" s="2" t="n">
        <v>18400</v>
      </c>
      <c r="E30" s="2" t="n">
        <v>0</v>
      </c>
      <c r="F30" s="4">
        <f>B30-B30*C30-D30-E30</f>
        <v/>
      </c>
      <c r="G30" s="5">
        <f>IFERROR(F30/B30,"")</f>
        <v/>
      </c>
    </row>
    <row r="31">
      <c r="A31" t="inlineStr">
        <is>
          <t>보틀백 3</t>
        </is>
      </c>
      <c r="B31" s="2" t="n">
        <v>15000</v>
      </c>
      <c r="C31" s="3" t="n">
        <v>0.1</v>
      </c>
      <c r="D31" s="2" t="n">
        <v>9700</v>
      </c>
      <c r="E31" s="2" t="n">
        <v>0</v>
      </c>
      <c r="F31" s="4">
        <f>B31-B31*C31-D31-E31</f>
        <v/>
      </c>
      <c r="G31" s="5">
        <f>IFERROR(F31/B31,"")</f>
        <v/>
      </c>
    </row>
  </sheetData>
  <conditionalFormatting sqref="F2:F31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6" t="inlineStr">
        <is>
          <t>수수료·마진 계산표 샘플 (가상 데이터)</t>
        </is>
      </c>
    </row>
    <row r="2">
      <c r="A2" t="inlineStr"/>
    </row>
    <row r="3">
      <c r="A3" t="inlineStr">
        <is>
          <t>1. 노란 칸(판매가, 수수료 비율, 원가, 배송비)에 숫자를 넣으세요.</t>
        </is>
      </c>
    </row>
    <row r="4">
      <c r="A4" t="inlineStr">
        <is>
          <t>2. 마진 칸 수식: =B2-B2*C2-D2-E2  (판매가 - 판매가×수수료 비율 - 원가 - 배송비)</t>
        </is>
      </c>
    </row>
    <row r="5">
      <c r="A5" t="inlineStr">
        <is>
          <t>3. 마진율 칸 수식: =IFERROR(F2/B2,"")  (판매가가 비어 있으면 에러 대신 빈칸)</t>
        </is>
      </c>
    </row>
    <row r="6">
      <c r="A6" t="inlineStr">
        <is>
          <t>4. 수수료 비율은 퍼센트 서식이에요. 10%는 10%라고 입력하세요. 10만 입력하면 1000%로 계산돼요.</t>
        </is>
      </c>
    </row>
    <row r="7">
      <c r="A7" t="inlineStr">
        <is>
          <t>5. 마진이 마이너스면 빨간색으로 표시돼요.</t>
        </is>
      </c>
    </row>
    <row r="8">
      <c r="A8" t="inlineStr">
        <is>
          <t>※ 이 표의 수수료 비율은 예시 수치예요. 실제 수수료 기준은 판매처 안내를 확인하세요.</t>
        </is>
      </c>
    </row>
    <row r="9">
      <c r="A9" t="inlineStr">
        <is>
          <t>※ 부가세, 세금, 광고비, 포인트, 반품·교환 비용은 포함되지 않았어요.</t>
        </is>
      </c>
    </row>
    <row r="10">
      <c r="A10" t="inlineStr">
        <is>
          <t>※ 수수료를 판매가에만 곱하는 단순 계산이에요. 판매처에 따라 기준이 다를 수 있어요.</t>
        </is>
      </c>
    </row>
    <row r="11">
      <c r="A11" t="inlineStr">
        <is>
          <t>※ 정리 방법 예시이며 세무·회계 판단이 아니에요. 원페이지랩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2026-11-05T07:36:45Z</dcterms:created>
  <dcterms:modified xmlns:dcterms="http://purl.org/dc/terms/" xmlns:xsi="http://www.w3.org/2001/XMLSchema-instance" xsi:type="dcterms:W3CDTF">2026-11-05T07:36:45Z</dcterms:modified>
</cp:coreProperties>
</file>